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C:\Users\alexm\OneDrive\INATC - Blog\"/>
    </mc:Choice>
  </mc:AlternateContent>
  <bookViews>
    <workbookView xWindow="0" yWindow="0" windowWidth="15345" windowHeight="4635" activeTab="1"/>
  </bookViews>
  <sheets>
    <sheet name="Data" sheetId="1" r:id="rId1"/>
    <sheet name="Dashboard" sheetId="2" r:id="rId2"/>
  </sheets>
  <definedNames>
    <definedName name="_xlcn.MovieRatingsTable" hidden="1">MovieRatings[]</definedName>
    <definedName name="genreChoice">Dashboard!$F$4</definedName>
    <definedName name="MovieRatings_1" localSheetId="1" hidden="1">Dashboard!$A$6:$A$31</definedName>
    <definedName name="_xlnm.Print_Area" localSheetId="1">Dashboard!$C:$F</definedName>
  </definedNames>
  <calcPr calcId="162913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MovieRatings" name="MovieRatings" connection="MovieRatings Table"/>
        </x15:modelTables>
      </x15:dataModel>
    </ext>
  </extLst>
</workbook>
</file>

<file path=xl/calcChain.xml><?xml version="1.0" encoding="utf-8"?>
<calcChain xmlns="http://schemas.openxmlformats.org/spreadsheetml/2006/main">
  <c r="B7" i="2" l="1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A24" i="1" l="1"/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5" i="1"/>
  <c r="A26" i="1"/>
</calcChain>
</file>

<file path=xl/connections.xml><?xml version="1.0" encoding="utf-8"?>
<connections xmlns="http://schemas.openxmlformats.org/spreadsheetml/2006/main">
  <connection id="1" keepAlive="1" name="ModelConnection_MovieRatings_1" description="Data Model" type="5" refreshedVersion="6" minRefreshableVersion="5" saveData="1">
    <dbPr connection="Data Model Connection" command="MovieRatings" commandType="3"/>
    <extLst>
      <ext xmlns:x15="http://schemas.microsoft.com/office/spreadsheetml/2010/11/main" uri="{DE250136-89BD-433C-8126-D09CA5730AF9}">
        <x15:connection id="" model="1"/>
      </ext>
    </extLst>
  </connection>
  <connection id="2" name="MovieRatings Table" description="Connection To Data Tab" type="102" refreshedVersion="6" minRefreshableVersion="5" saveData="1">
    <extLst>
      <ext xmlns:x15="http://schemas.microsoft.com/office/spreadsheetml/2010/11/main" uri="{DE250136-89BD-433C-8126-D09CA5730AF9}">
        <x15:connection id="MovieRatings" autoDelete="1">
          <x15:rangePr sourceName="_xlcn.MovieRatingsTable"/>
        </x15:connection>
      </ext>
    </extLst>
  </connection>
  <connection id="3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<sst xmlns="http://schemas.openxmlformats.org/spreadsheetml/2006/main" count="72" uniqueCount="49">
  <si>
    <t>Movie</t>
  </si>
  <si>
    <t>Rating</t>
  </si>
  <si>
    <t>Year</t>
  </si>
  <si>
    <t>Aliens</t>
  </si>
  <si>
    <t>The Godfather II</t>
  </si>
  <si>
    <t>Terminator 2: Judgment Day</t>
  </si>
  <si>
    <t>Toy Story 2</t>
  </si>
  <si>
    <t>The Dark Knight</t>
  </si>
  <si>
    <t>The Empire Strikes Back</t>
  </si>
  <si>
    <t>The Bourne Supremacy</t>
  </si>
  <si>
    <t>Before Sunset</t>
  </si>
  <si>
    <t>Superman II</t>
  </si>
  <si>
    <t>Evil Dead II</t>
  </si>
  <si>
    <t>Star Trek II: The Wrath Of Khan</t>
  </si>
  <si>
    <t>Mad Max 2</t>
  </si>
  <si>
    <t>Indiana Jones And The Temple Of Doom</t>
  </si>
  <si>
    <t>Spider-Man 2</t>
  </si>
  <si>
    <t>Back To The Future Part II</t>
  </si>
  <si>
    <t>The Color of Money</t>
  </si>
  <si>
    <t>Dawn of The Dead</t>
  </si>
  <si>
    <t>Lethal Weapon 2</t>
  </si>
  <si>
    <t>Return To Oz</t>
  </si>
  <si>
    <t>Die Hard 2</t>
  </si>
  <si>
    <t>28 Weeks Later</t>
  </si>
  <si>
    <t>Bill &amp; Ted's Bogus Journey</t>
  </si>
  <si>
    <t>Twilight: New Moon</t>
  </si>
  <si>
    <t>Fifty Shades Darker</t>
  </si>
  <si>
    <t>ID</t>
  </si>
  <si>
    <t>Rank</t>
  </si>
  <si>
    <t>The Lord Of The Rings: The Two Towers</t>
  </si>
  <si>
    <t>Unique Rating</t>
  </si>
  <si>
    <t>Movie Title</t>
  </si>
  <si>
    <t>Year List</t>
  </si>
  <si>
    <t>Genre</t>
  </si>
  <si>
    <t>Horror</t>
  </si>
  <si>
    <t>Sci-Fi</t>
  </si>
  <si>
    <t>Adventure</t>
  </si>
  <si>
    <t>Drama</t>
  </si>
  <si>
    <t>Action</t>
  </si>
  <si>
    <t>Fantasy</t>
  </si>
  <si>
    <t>Unique Year</t>
  </si>
  <si>
    <t>Genre List</t>
  </si>
  <si>
    <t>Include</t>
  </si>
  <si>
    <t>Movie Sequels</t>
  </si>
  <si>
    <t>Sports</t>
  </si>
  <si>
    <t>Rating-Lookup</t>
  </si>
  <si>
    <t>Select Options Below</t>
  </si>
  <si>
    <t>Hot Garbage</t>
  </si>
  <si>
    <t>If All Results Not Present - Data &gt; Refresh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</si>
</sst>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Microsoft JhengHei"/>
      <family val="2"/>
    </font>
    <font>
      <sz val="8"/>
      <color theme="0"/>
      <name val="Calibri"/>
      <family val="2"/>
      <scheme val="minor"/>
    </font>
    <font>
      <sz val="11"/>
      <name val="Arial"/>
      <family val="2"/>
    </font>
    <font>
      <sz val="11"/>
      <color theme="7" tint="0.399975585192419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NumberFormat="1"/>
    <xf numFmtId="0" fontId="2" fillId="3" borderId="0" xfId="0" applyFont="1" applyFill="1"/>
    <xf numFmtId="0" fontId="3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3" borderId="0" xfId="0" applyFill="1"/>
    <xf numFmtId="0" fontId="3" fillId="3" borderId="0" xfId="0" applyFont="1" applyFill="1" applyBorder="1"/>
    <xf numFmtId="0" fontId="2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1" fillId="3" borderId="0" xfId="0" applyFont="1" applyFill="1" applyAlignment="1">
      <alignment horizontal="right" inden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6" fillId="3" borderId="0" xfId="0" applyFont="1" applyFill="1"/>
    <xf numFmtId="0" fontId="4" fillId="3" borderId="0" xfId="0" applyFont="1" applyFill="1" applyBorder="1" applyAlignment="1">
      <alignment horizontal="right"/>
    </xf>
  </cellXfs>
  <cellStyles count="1">
    <cellStyle name="Normal" xfId="0" builtinId="0"/>
  </cellStyles>
  <dxfs count="12">
    <dxf>
      <font>
        <strike val="0"/>
        <outline val="0"/>
        <shadow val="0"/>
        <u val="none"/>
        <vertAlign val="baseline"/>
        <sz val="11"/>
        <color theme="7" tint="0.39997558519241921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249977111117893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solid">
          <fgColor indexed="64"/>
          <bgColor theme="1" tint="0.249977111117893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MovieRatings_1" backgroundRefresh="0" connectionId="1" autoFormatId="16" applyNumberFormats="0" applyBorderFormats="0" applyFontFormats="0" applyPatternFormats="0" applyAlignmentFormats="0" applyWidthHeightFormats="0">
  <queryTableRefresh nextId="17" unboundColumnsRight="5">
    <queryTableFields count="6">
      <queryTableField id="1" name="ID" tableColumnId="1"/>
      <queryTableField id="16" dataBound="0" tableColumnId="12"/>
      <queryTableField id="15" dataBound="0" tableColumnId="13"/>
      <queryTableField id="14" dataBound="0" tableColumnId="14"/>
      <queryTableField id="13" dataBound="0" tableColumnId="15"/>
      <queryTableField id="12" dataBound="0" tableColumnId="16"/>
    </queryTableFields>
    <queryTableDeletedFields count="10">
      <deletedField name="Movie"/>
      <deletedField name="Genre"/>
      <deletedField name="Year"/>
      <deletedField name="Rating"/>
      <deletedField name="Include"/>
      <deletedField name="Unique Rating"/>
      <deletedField name="Rank"/>
      <deletedField name="Unique Year"/>
      <deletedField name="Year List"/>
      <deletedField name="Genre List"/>
    </queryTableDeletedFields>
  </queryTableRefresh>
  <extLst>
    <ext xmlns:x15="http://schemas.microsoft.com/office/spreadsheetml/2010/11/main" uri="{883FBD77-0823-4a55-B5E3-86C4891E6966}">
      <x15:queryTable sourceDataName="MovieRatings Table"/>
    </ext>
  </extLst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MovieRatings" displayName="MovieRatings" ref="A1:K26" totalsRowShown="0">
  <autoFilter ref="A1:K26"/>
  <tableColumns count="11">
    <tableColumn id="5" name="ID" dataDxfId="11">
      <calculatedColumnFormula>ROW()-1</calculatedColumnFormula>
    </tableColumn>
    <tableColumn id="1" name="Movie"/>
    <tableColumn id="9" name="Genre"/>
    <tableColumn id="3" name="Year"/>
    <tableColumn id="2" name="Rating"/>
    <tableColumn id="12" name="Include" dataDxfId="10"/>
    <tableColumn id="6" name="Unique Rating" dataDxfId="9"/>
    <tableColumn id="4" name="Rank" dataDxfId="8"/>
    <tableColumn id="7" name="Unique Year" dataDxfId="7"/>
    <tableColumn id="10" name="Year List" dataDxfId="6"/>
    <tableColumn id="8" name="Genre List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_MovieRatings_1" displayName="Table_MovieRatings_1" ref="A6:F31" tableType="queryTable" totalsRowShown="0">
  <autoFilter ref="A6:F31"/>
  <tableColumns count="6">
    <tableColumn id="1" uniqueName="1" name="ID" queryTableFieldId="1"/>
    <tableColumn id="12" uniqueName="12" name="Rating-Lookup" queryTableFieldId="16" dataDxfId="4">
      <calculatedColumnFormula>IFERROR(INDEX(MovieRatings[Rating],MATCH(Table_MovieRatings_1[[#This Row],[ID]],MovieRatings[Rank],0)),"")</calculatedColumnFormula>
    </tableColumn>
    <tableColumn id="13" uniqueName="13" name="Movie Title" queryTableFieldId="15" dataDxfId="3">
      <calculatedColumnFormula>IFERROR(INDEX(MovieRatings[Movie],MATCH(Table_MovieRatings_1[[#This Row],[ID]],MovieRatings[Rank],0)),"")</calculatedColumnFormula>
    </tableColumn>
    <tableColumn id="14" uniqueName="14" name="Genre" queryTableFieldId="14" dataDxfId="2">
      <calculatedColumnFormula>IFERROR(INDEX(MovieRatings[Genre],MATCH(Table_MovieRatings_1[[#This Row],[ID]],MovieRatings[Rank],0)),"")</calculatedColumnFormula>
    </tableColumn>
    <tableColumn id="15" uniqueName="15" name="Year" queryTableFieldId="13" dataDxfId="1">
      <calculatedColumnFormula>IFERROR(INDEX(MovieRatings[Year],MATCH(Table_MovieRatings_1[[#This Row],[ID]],MovieRatings[Rank],0)),"")</calculatedColumnFormula>
    </tableColumn>
    <tableColumn id="16" uniqueName="16" name="Rating" queryTableFieldId="1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7" sqref="A27"/>
    </sheetView>
  </sheetViews>
  <sheetFormatPr defaultRowHeight="15" customHeight="1" x14ac:dyDescent="0.25"/>
  <cols>
    <col min="1" max="1" width="5.140625" bestFit="1" customWidth="1"/>
    <col min="2" max="2" width="37" bestFit="1" customWidth="1"/>
    <col min="3" max="3" width="11.85546875" bestFit="1" customWidth="1"/>
    <col min="4" max="4" width="7.28515625" bestFit="1" customWidth="1"/>
    <col min="5" max="5" width="8.85546875" bestFit="1" customWidth="1"/>
    <col min="6" max="6" width="9.85546875" customWidth="1"/>
    <col min="7" max="7" width="16" customWidth="1"/>
    <col min="8" max="8" width="7.5703125" customWidth="1"/>
    <col min="9" max="9" width="14.28515625" customWidth="1"/>
    <col min="10" max="10" width="10.7109375" customWidth="1"/>
    <col min="11" max="11" width="12.28515625" customWidth="1"/>
  </cols>
  <sheetData>
    <row r="1" spans="1:11" x14ac:dyDescent="0.25">
      <c r="A1" t="s">
        <v>27</v>
      </c>
      <c r="B1" t="s">
        <v>0</v>
      </c>
      <c r="C1" t="s">
        <v>33</v>
      </c>
      <c r="D1" t="s">
        <v>2</v>
      </c>
      <c r="E1" t="s">
        <v>1</v>
      </c>
      <c r="F1" t="s">
        <v>42</v>
      </c>
      <c r="G1" t="s">
        <v>30</v>
      </c>
      <c r="H1" t="s">
        <v>28</v>
      </c>
      <c r="I1" t="s">
        <v>40</v>
      </c>
      <c r="J1" t="s">
        <v>32</v>
      </c>
      <c r="K1" t="s">
        <v>41</v>
      </c>
    </row>
    <row r="2" spans="1:11" x14ac:dyDescent="0.25">
      <c r="A2">
        <f t="shared" ref="A2:A26" si="0">ROW()-1</f>
        <v>1</v>
      </c>
      <c r="B2" t="s">
        <v>23</v>
      </c>
      <c r="C2" t="s">
        <v>34</v>
      </c>
      <c r="D2">
        <v>2007</v>
      </c>
      <c r="E2">
        <v>5</v>
      </c>
      <c r="J2" s="1"/>
      <c r="K2" s="1"/>
    </row>
    <row r="3" spans="1:11" x14ac:dyDescent="0.25">
      <c r="A3">
        <f t="shared" si="0"/>
        <v>2</v>
      </c>
      <c r="B3" t="s">
        <v>3</v>
      </c>
      <c r="C3" t="s">
        <v>35</v>
      </c>
      <c r="D3">
        <v>1986</v>
      </c>
      <c r="J3" s="1"/>
      <c r="K3" s="1"/>
    </row>
    <row r="4" spans="1:11" x14ac:dyDescent="0.25">
      <c r="A4">
        <f t="shared" si="0"/>
        <v>3</v>
      </c>
      <c r="B4" t="s">
        <v>17</v>
      </c>
      <c r="C4" t="s">
        <v>36</v>
      </c>
      <c r="D4">
        <v>1989</v>
      </c>
      <c r="J4" s="1"/>
      <c r="K4" s="1"/>
    </row>
    <row r="5" spans="1:11" x14ac:dyDescent="0.25">
      <c r="A5">
        <f t="shared" si="0"/>
        <v>4</v>
      </c>
      <c r="B5" t="s">
        <v>10</v>
      </c>
      <c r="C5" t="s">
        <v>37</v>
      </c>
      <c r="D5">
        <v>2004</v>
      </c>
      <c r="J5" s="1"/>
      <c r="K5" s="1"/>
    </row>
    <row r="6" spans="1:11" x14ac:dyDescent="0.25">
      <c r="A6">
        <f t="shared" si="0"/>
        <v>5</v>
      </c>
      <c r="B6" t="s">
        <v>24</v>
      </c>
      <c r="C6" t="s">
        <v>36</v>
      </c>
      <c r="D6">
        <v>1991</v>
      </c>
      <c r="E6">
        <v>5</v>
      </c>
      <c r="J6" s="1"/>
      <c r="K6" s="1"/>
    </row>
    <row r="7" spans="1:11" x14ac:dyDescent="0.25">
      <c r="A7">
        <f t="shared" si="0"/>
        <v>6</v>
      </c>
      <c r="B7" t="s">
        <v>19</v>
      </c>
      <c r="C7" t="s">
        <v>34</v>
      </c>
      <c r="D7">
        <v>1978</v>
      </c>
      <c r="E7">
        <v>5</v>
      </c>
      <c r="J7" s="1"/>
      <c r="K7" s="1"/>
    </row>
    <row r="8" spans="1:11" x14ac:dyDescent="0.25">
      <c r="A8">
        <f t="shared" si="0"/>
        <v>7</v>
      </c>
      <c r="B8" t="s">
        <v>22</v>
      </c>
      <c r="C8" t="s">
        <v>38</v>
      </c>
      <c r="D8">
        <v>1990</v>
      </c>
      <c r="J8" s="1"/>
      <c r="K8" s="1"/>
    </row>
    <row r="9" spans="1:11" x14ac:dyDescent="0.25">
      <c r="A9">
        <f t="shared" si="0"/>
        <v>8</v>
      </c>
      <c r="B9" t="s">
        <v>12</v>
      </c>
      <c r="C9" t="s">
        <v>38</v>
      </c>
      <c r="D9">
        <v>1987</v>
      </c>
      <c r="J9" s="1"/>
      <c r="K9" s="1"/>
    </row>
    <row r="10" spans="1:11" x14ac:dyDescent="0.25">
      <c r="A10">
        <f t="shared" si="0"/>
        <v>9</v>
      </c>
      <c r="B10" t="s">
        <v>26</v>
      </c>
      <c r="C10" t="s">
        <v>47</v>
      </c>
      <c r="D10">
        <v>2017</v>
      </c>
      <c r="E10">
        <v>1</v>
      </c>
      <c r="J10" s="1"/>
      <c r="K10" s="1"/>
    </row>
    <row r="11" spans="1:11" x14ac:dyDescent="0.25">
      <c r="A11">
        <f t="shared" si="0"/>
        <v>10</v>
      </c>
      <c r="B11" t="s">
        <v>15</v>
      </c>
      <c r="C11" t="s">
        <v>36</v>
      </c>
      <c r="D11">
        <v>1984</v>
      </c>
      <c r="J11" s="1"/>
      <c r="K11" s="1"/>
    </row>
    <row r="12" spans="1:11" x14ac:dyDescent="0.25">
      <c r="A12">
        <f t="shared" si="0"/>
        <v>11</v>
      </c>
      <c r="B12" t="s">
        <v>20</v>
      </c>
      <c r="C12" t="s">
        <v>38</v>
      </c>
      <c r="D12">
        <v>1989</v>
      </c>
      <c r="J12" s="1"/>
      <c r="K12" s="1"/>
    </row>
    <row r="13" spans="1:11" x14ac:dyDescent="0.25">
      <c r="A13">
        <f t="shared" si="0"/>
        <v>12</v>
      </c>
      <c r="B13" t="s">
        <v>14</v>
      </c>
      <c r="C13" t="s">
        <v>38</v>
      </c>
      <c r="D13">
        <v>1981</v>
      </c>
      <c r="J13" s="1"/>
      <c r="K13" s="1"/>
    </row>
    <row r="14" spans="1:11" x14ac:dyDescent="0.25">
      <c r="A14">
        <f t="shared" si="0"/>
        <v>13</v>
      </c>
      <c r="B14" t="s">
        <v>21</v>
      </c>
      <c r="C14" t="s">
        <v>39</v>
      </c>
      <c r="D14">
        <v>1985</v>
      </c>
      <c r="J14" s="1"/>
      <c r="K14" s="1"/>
    </row>
    <row r="15" spans="1:11" x14ac:dyDescent="0.25">
      <c r="A15">
        <f t="shared" si="0"/>
        <v>14</v>
      </c>
      <c r="B15" t="s">
        <v>16</v>
      </c>
      <c r="C15" t="s">
        <v>38</v>
      </c>
      <c r="D15">
        <v>2004</v>
      </c>
      <c r="J15" s="1"/>
      <c r="K15" s="1"/>
    </row>
    <row r="16" spans="1:11" x14ac:dyDescent="0.25">
      <c r="A16">
        <f t="shared" si="0"/>
        <v>15</v>
      </c>
      <c r="B16" t="s">
        <v>13</v>
      </c>
      <c r="C16" t="s">
        <v>35</v>
      </c>
      <c r="D16">
        <v>1982</v>
      </c>
      <c r="J16" s="1"/>
      <c r="K16" s="1"/>
    </row>
    <row r="17" spans="1:11" x14ac:dyDescent="0.25">
      <c r="A17">
        <f t="shared" si="0"/>
        <v>16</v>
      </c>
      <c r="B17" t="s">
        <v>11</v>
      </c>
      <c r="C17" t="s">
        <v>38</v>
      </c>
      <c r="D17">
        <v>1980</v>
      </c>
      <c r="J17" s="1"/>
      <c r="K17" s="1"/>
    </row>
    <row r="18" spans="1:11" x14ac:dyDescent="0.25">
      <c r="A18">
        <f t="shared" si="0"/>
        <v>17</v>
      </c>
      <c r="B18" t="s">
        <v>5</v>
      </c>
      <c r="C18" t="s">
        <v>38</v>
      </c>
      <c r="D18">
        <v>1991</v>
      </c>
      <c r="J18" s="1"/>
      <c r="K18" s="1"/>
    </row>
    <row r="19" spans="1:11" x14ac:dyDescent="0.25">
      <c r="A19">
        <f t="shared" si="0"/>
        <v>18</v>
      </c>
      <c r="B19" t="s">
        <v>9</v>
      </c>
      <c r="C19" t="s">
        <v>38</v>
      </c>
      <c r="D19">
        <v>2004</v>
      </c>
      <c r="J19" s="1"/>
      <c r="K19" s="1"/>
    </row>
    <row r="20" spans="1:11" x14ac:dyDescent="0.25">
      <c r="A20">
        <f t="shared" si="0"/>
        <v>19</v>
      </c>
      <c r="B20" t="s">
        <v>18</v>
      </c>
      <c r="C20" t="s">
        <v>44</v>
      </c>
      <c r="D20">
        <v>1986</v>
      </c>
      <c r="J20" s="1"/>
      <c r="K20" s="1"/>
    </row>
    <row r="21" spans="1:11" x14ac:dyDescent="0.25">
      <c r="A21">
        <f t="shared" si="0"/>
        <v>20</v>
      </c>
      <c r="B21" t="s">
        <v>7</v>
      </c>
      <c r="C21" t="s">
        <v>38</v>
      </c>
      <c r="D21">
        <v>2008</v>
      </c>
      <c r="J21" s="1"/>
      <c r="K21" s="1"/>
    </row>
    <row r="22" spans="1:11" x14ac:dyDescent="0.25">
      <c r="A22">
        <f t="shared" si="0"/>
        <v>21</v>
      </c>
      <c r="B22" t="s">
        <v>8</v>
      </c>
      <c r="C22" t="s">
        <v>35</v>
      </c>
      <c r="D22">
        <v>1980</v>
      </c>
      <c r="J22" s="1"/>
      <c r="K22" s="1"/>
    </row>
    <row r="23" spans="1:11" x14ac:dyDescent="0.25">
      <c r="A23">
        <f t="shared" si="0"/>
        <v>22</v>
      </c>
      <c r="B23" t="s">
        <v>4</v>
      </c>
      <c r="C23" t="s">
        <v>37</v>
      </c>
      <c r="D23">
        <v>1974</v>
      </c>
      <c r="J23" s="1"/>
      <c r="K23" s="1"/>
    </row>
    <row r="24" spans="1:11" x14ac:dyDescent="0.25">
      <c r="A24" s="1">
        <f t="shared" si="0"/>
        <v>23</v>
      </c>
      <c r="B24" t="s">
        <v>29</v>
      </c>
      <c r="C24" t="s">
        <v>39</v>
      </c>
      <c r="D24">
        <v>2002</v>
      </c>
      <c r="J24" s="1"/>
      <c r="K24" s="1"/>
    </row>
    <row r="25" spans="1:11" x14ac:dyDescent="0.25">
      <c r="A25">
        <f t="shared" si="0"/>
        <v>24</v>
      </c>
      <c r="B25" t="s">
        <v>6</v>
      </c>
      <c r="C25" t="s">
        <v>36</v>
      </c>
      <c r="D25">
        <v>1999</v>
      </c>
      <c r="J25" s="1"/>
      <c r="K25" s="1"/>
    </row>
    <row r="26" spans="1:11" x14ac:dyDescent="0.25">
      <c r="A26">
        <f t="shared" si="0"/>
        <v>25</v>
      </c>
      <c r="B26" t="s">
        <v>25</v>
      </c>
      <c r="C26" t="s">
        <v>47</v>
      </c>
      <c r="D26">
        <v>2009</v>
      </c>
      <c r="E26">
        <v>1</v>
      </c>
      <c r="J26" s="1"/>
      <c r="K26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workbookViewId="0">
      <pane ySplit="6" topLeftCell="A7" activePane="bottomLeft" state="frozen"/>
      <selection pane="bottomLeft" activeCell="I6" sqref="I6"/>
    </sheetView>
  </sheetViews>
  <sheetFormatPr defaultColWidth="9.140625" defaultRowHeight="15" customHeight="1" x14ac:dyDescent="0.25"/>
  <cols>
    <col min="1" max="1" width="5.140625" customWidth="1"/>
    <col min="2" max="2" width="16.140625" customWidth="1"/>
    <col min="3" max="3" width="30.140625" customWidth="1"/>
    <col min="4" max="4" width="22" customWidth="1"/>
    <col min="5" max="5" width="14" customWidth="1"/>
    <col min="6" max="6" width="16.42578125" customWidth="1"/>
    <col min="7" max="14" width="9.140625" customWidth="1"/>
  </cols>
  <sheetData>
    <row r="1" spans="1:6" x14ac:dyDescent="0.25">
      <c r="C1" s="2"/>
      <c r="D1" s="2"/>
      <c r="E1" s="10"/>
      <c r="F1" s="16" t="s">
        <v>48</v>
      </c>
    </row>
    <row r="2" spans="1:6" ht="27" x14ac:dyDescent="0.45">
      <c r="C2" s="3" t="s">
        <v>43</v>
      </c>
      <c r="D2" s="5"/>
      <c r="E2" s="12"/>
      <c r="F2" s="4" t="s">
        <v>46</v>
      </c>
    </row>
    <row r="3" spans="1:6" ht="5.0999999999999996" customHeight="1" x14ac:dyDescent="0.45">
      <c r="C3" s="7"/>
      <c r="D3" s="8"/>
      <c r="E3" s="13"/>
      <c r="F3" s="9"/>
    </row>
    <row r="4" spans="1:6" x14ac:dyDescent="0.25">
      <c r="C4" s="6"/>
      <c r="D4" s="6"/>
      <c r="E4" s="11" t="s">
        <v>33</v>
      </c>
      <c r="F4" s="14"/>
    </row>
    <row r="5" spans="1:6" x14ac:dyDescent="0.25">
      <c r="C5" s="6"/>
      <c r="D5" s="6"/>
      <c r="E5" s="11" t="s">
        <v>2</v>
      </c>
      <c r="F5" s="14"/>
    </row>
    <row r="6" spans="1:6" x14ac:dyDescent="0.25">
      <c r="A6" t="s">
        <v>27</v>
      </c>
      <c r="B6" t="s">
        <v>45</v>
      </c>
      <c r="C6" s="2" t="s">
        <v>31</v>
      </c>
      <c r="D6" s="2" t="s">
        <v>33</v>
      </c>
      <c r="E6" s="2" t="s">
        <v>2</v>
      </c>
      <c r="F6" s="2" t="s">
        <v>1</v>
      </c>
    </row>
    <row r="7" spans="1:6" x14ac:dyDescent="0.25">
      <c r="A7">
        <v>1</v>
      </c>
      <c r="B7" t="str">
        <f>IFERROR(INDEX(MovieRatings[Rating],MATCH(Table_MovieRatings_1[[#This Row],[ID]],MovieRatings[Rank],0)),"")</f>
        <v/>
      </c>
      <c r="C7" s="2" t="str">
        <f>IFERROR(INDEX(MovieRatings[Movie],MATCH(Table_MovieRatings_1[[#This Row],[ID]],MovieRatings[Rank],0)),"")</f>
        <v/>
      </c>
      <c r="D7" s="2" t="str">
        <f>IFERROR(INDEX(MovieRatings[Genre],MATCH(Table_MovieRatings_1[[#This Row],[ID]],MovieRatings[Rank],0)),"")</f>
        <v/>
      </c>
      <c r="E7" s="2" t="str">
        <f>IFERROR(INDEX(MovieRatings[Year],MATCH(Table_MovieRatings_1[[#This Row],[ID]],MovieRatings[Rank],0)),"")</f>
        <v/>
      </c>
      <c r="F7" s="15"/>
    </row>
    <row r="8" spans="1:6" x14ac:dyDescent="0.25">
      <c r="A8">
        <v>2</v>
      </c>
      <c r="B8" t="str">
        <f>IFERROR(INDEX(MovieRatings[Rating],MATCH(Table_MovieRatings_1[[#This Row],[ID]],MovieRatings[Rank],0)),"")</f>
        <v/>
      </c>
      <c r="C8" s="2" t="str">
        <f>IFERROR(INDEX(MovieRatings[Movie],MATCH(Table_MovieRatings_1[[#This Row],[ID]],MovieRatings[Rank],0)),"")</f>
        <v/>
      </c>
      <c r="D8" s="2" t="str">
        <f>IFERROR(INDEX(MovieRatings[Genre],MATCH(Table_MovieRatings_1[[#This Row],[ID]],MovieRatings[Rank],0)),"")</f>
        <v/>
      </c>
      <c r="E8" s="2" t="str">
        <f>IFERROR(INDEX(MovieRatings[Year],MATCH(Table_MovieRatings_1[[#This Row],[ID]],MovieRatings[Rank],0)),"")</f>
        <v/>
      </c>
      <c r="F8" s="15"/>
    </row>
    <row r="9" spans="1:6" x14ac:dyDescent="0.25">
      <c r="A9">
        <v>3</v>
      </c>
      <c r="B9" t="str">
        <f>IFERROR(INDEX(MovieRatings[Rating],MATCH(Table_MovieRatings_1[[#This Row],[ID]],MovieRatings[Rank],0)),"")</f>
        <v/>
      </c>
      <c r="C9" s="2" t="str">
        <f>IFERROR(INDEX(MovieRatings[Movie],MATCH(Table_MovieRatings_1[[#This Row],[ID]],MovieRatings[Rank],0)),"")</f>
        <v/>
      </c>
      <c r="D9" s="2" t="str">
        <f>IFERROR(INDEX(MovieRatings[Genre],MATCH(Table_MovieRatings_1[[#This Row],[ID]],MovieRatings[Rank],0)),"")</f>
        <v/>
      </c>
      <c r="E9" s="2" t="str">
        <f>IFERROR(INDEX(MovieRatings[Year],MATCH(Table_MovieRatings_1[[#This Row],[ID]],MovieRatings[Rank],0)),"")</f>
        <v/>
      </c>
      <c r="F9" s="15"/>
    </row>
    <row r="10" spans="1:6" x14ac:dyDescent="0.25">
      <c r="A10">
        <v>4</v>
      </c>
      <c r="B10" t="str">
        <f>IFERROR(INDEX(MovieRatings[Rating],MATCH(Table_MovieRatings_1[[#This Row],[ID]],MovieRatings[Rank],0)),"")</f>
        <v/>
      </c>
      <c r="C10" s="2" t="str">
        <f>IFERROR(INDEX(MovieRatings[Movie],MATCH(Table_MovieRatings_1[[#This Row],[ID]],MovieRatings[Rank],0)),"")</f>
        <v/>
      </c>
      <c r="D10" s="2" t="str">
        <f>IFERROR(INDEX(MovieRatings[Genre],MATCH(Table_MovieRatings_1[[#This Row],[ID]],MovieRatings[Rank],0)),"")</f>
        <v/>
      </c>
      <c r="E10" s="2" t="str">
        <f>IFERROR(INDEX(MovieRatings[Year],MATCH(Table_MovieRatings_1[[#This Row],[ID]],MovieRatings[Rank],0)),"")</f>
        <v/>
      </c>
      <c r="F10" s="15"/>
    </row>
    <row r="11" spans="1:6" x14ac:dyDescent="0.25">
      <c r="A11">
        <v>5</v>
      </c>
      <c r="B11" t="str">
        <f>IFERROR(INDEX(MovieRatings[Rating],MATCH(Table_MovieRatings_1[[#This Row],[ID]],MovieRatings[Rank],0)),"")</f>
        <v/>
      </c>
      <c r="C11" s="2" t="str">
        <f>IFERROR(INDEX(MovieRatings[Movie],MATCH(Table_MovieRatings_1[[#This Row],[ID]],MovieRatings[Rank],0)),"")</f>
        <v/>
      </c>
      <c r="D11" s="2" t="str">
        <f>IFERROR(INDEX(MovieRatings[Genre],MATCH(Table_MovieRatings_1[[#This Row],[ID]],MovieRatings[Rank],0)),"")</f>
        <v/>
      </c>
      <c r="E11" s="2" t="str">
        <f>IFERROR(INDEX(MovieRatings[Year],MATCH(Table_MovieRatings_1[[#This Row],[ID]],MovieRatings[Rank],0)),"")</f>
        <v/>
      </c>
      <c r="F11" s="15"/>
    </row>
    <row r="12" spans="1:6" x14ac:dyDescent="0.25">
      <c r="A12">
        <v>6</v>
      </c>
      <c r="B12" t="str">
        <f>IFERROR(INDEX(MovieRatings[Rating],MATCH(Table_MovieRatings_1[[#This Row],[ID]],MovieRatings[Rank],0)),"")</f>
        <v/>
      </c>
      <c r="C12" s="2" t="str">
        <f>IFERROR(INDEX(MovieRatings[Movie],MATCH(Table_MovieRatings_1[[#This Row],[ID]],MovieRatings[Rank],0)),"")</f>
        <v/>
      </c>
      <c r="D12" s="2" t="str">
        <f>IFERROR(INDEX(MovieRatings[Genre],MATCH(Table_MovieRatings_1[[#This Row],[ID]],MovieRatings[Rank],0)),"")</f>
        <v/>
      </c>
      <c r="E12" s="2" t="str">
        <f>IFERROR(INDEX(MovieRatings[Year],MATCH(Table_MovieRatings_1[[#This Row],[ID]],MovieRatings[Rank],0)),"")</f>
        <v/>
      </c>
      <c r="F12" s="15"/>
    </row>
    <row r="13" spans="1:6" x14ac:dyDescent="0.25">
      <c r="A13">
        <v>7</v>
      </c>
      <c r="B13" t="str">
        <f>IFERROR(INDEX(MovieRatings[Rating],MATCH(Table_MovieRatings_1[[#This Row],[ID]],MovieRatings[Rank],0)),"")</f>
        <v/>
      </c>
      <c r="C13" s="2" t="str">
        <f>IFERROR(INDEX(MovieRatings[Movie],MATCH(Table_MovieRatings_1[[#This Row],[ID]],MovieRatings[Rank],0)),"")</f>
        <v/>
      </c>
      <c r="D13" s="2" t="str">
        <f>IFERROR(INDEX(MovieRatings[Genre],MATCH(Table_MovieRatings_1[[#This Row],[ID]],MovieRatings[Rank],0)),"")</f>
        <v/>
      </c>
      <c r="E13" s="2" t="str">
        <f>IFERROR(INDEX(MovieRatings[Year],MATCH(Table_MovieRatings_1[[#This Row],[ID]],MovieRatings[Rank],0)),"")</f>
        <v/>
      </c>
      <c r="F13" s="15"/>
    </row>
    <row r="14" spans="1:6" x14ac:dyDescent="0.25">
      <c r="A14">
        <v>8</v>
      </c>
      <c r="B14" t="str">
        <f>IFERROR(INDEX(MovieRatings[Rating],MATCH(Table_MovieRatings_1[[#This Row],[ID]],MovieRatings[Rank],0)),"")</f>
        <v/>
      </c>
      <c r="C14" s="2" t="str">
        <f>IFERROR(INDEX(MovieRatings[Movie],MATCH(Table_MovieRatings_1[[#This Row],[ID]],MovieRatings[Rank],0)),"")</f>
        <v/>
      </c>
      <c r="D14" s="2" t="str">
        <f>IFERROR(INDEX(MovieRatings[Genre],MATCH(Table_MovieRatings_1[[#This Row],[ID]],MovieRatings[Rank],0)),"")</f>
        <v/>
      </c>
      <c r="E14" s="2" t="str">
        <f>IFERROR(INDEX(MovieRatings[Year],MATCH(Table_MovieRatings_1[[#This Row],[ID]],MovieRatings[Rank],0)),"")</f>
        <v/>
      </c>
      <c r="F14" s="15"/>
    </row>
    <row r="15" spans="1:6" x14ac:dyDescent="0.25">
      <c r="A15">
        <v>9</v>
      </c>
      <c r="B15" t="str">
        <f>IFERROR(INDEX(MovieRatings[Rating],MATCH(Table_MovieRatings_1[[#This Row],[ID]],MovieRatings[Rank],0)),"")</f>
        <v/>
      </c>
      <c r="C15" s="2" t="str">
        <f>IFERROR(INDEX(MovieRatings[Movie],MATCH(Table_MovieRatings_1[[#This Row],[ID]],MovieRatings[Rank],0)),"")</f>
        <v/>
      </c>
      <c r="D15" s="2" t="str">
        <f>IFERROR(INDEX(MovieRatings[Genre],MATCH(Table_MovieRatings_1[[#This Row],[ID]],MovieRatings[Rank],0)),"")</f>
        <v/>
      </c>
      <c r="E15" s="2" t="str">
        <f>IFERROR(INDEX(MovieRatings[Year],MATCH(Table_MovieRatings_1[[#This Row],[ID]],MovieRatings[Rank],0)),"")</f>
        <v/>
      </c>
      <c r="F15" s="15"/>
    </row>
    <row r="16" spans="1:6" x14ac:dyDescent="0.25">
      <c r="A16">
        <v>10</v>
      </c>
      <c r="B16" t="str">
        <f>IFERROR(INDEX(MovieRatings[Rating],MATCH(Table_MovieRatings_1[[#This Row],[ID]],MovieRatings[Rank],0)),"")</f>
        <v/>
      </c>
      <c r="C16" s="2" t="str">
        <f>IFERROR(INDEX(MovieRatings[Movie],MATCH(Table_MovieRatings_1[[#This Row],[ID]],MovieRatings[Rank],0)),"")</f>
        <v/>
      </c>
      <c r="D16" s="2" t="str">
        <f>IFERROR(INDEX(MovieRatings[Genre],MATCH(Table_MovieRatings_1[[#This Row],[ID]],MovieRatings[Rank],0)),"")</f>
        <v/>
      </c>
      <c r="E16" s="2" t="str">
        <f>IFERROR(INDEX(MovieRatings[Year],MATCH(Table_MovieRatings_1[[#This Row],[ID]],MovieRatings[Rank],0)),"")</f>
        <v/>
      </c>
      <c r="F16" s="15"/>
    </row>
    <row r="17" spans="1:6" x14ac:dyDescent="0.25">
      <c r="A17">
        <v>11</v>
      </c>
      <c r="B17" t="str">
        <f>IFERROR(INDEX(MovieRatings[Rating],MATCH(Table_MovieRatings_1[[#This Row],[ID]],MovieRatings[Rank],0)),"")</f>
        <v/>
      </c>
      <c r="C17" s="2" t="str">
        <f>IFERROR(INDEX(MovieRatings[Movie],MATCH(Table_MovieRatings_1[[#This Row],[ID]],MovieRatings[Rank],0)),"")</f>
        <v/>
      </c>
      <c r="D17" s="2" t="str">
        <f>IFERROR(INDEX(MovieRatings[Genre],MATCH(Table_MovieRatings_1[[#This Row],[ID]],MovieRatings[Rank],0)),"")</f>
        <v/>
      </c>
      <c r="E17" s="2" t="str">
        <f>IFERROR(INDEX(MovieRatings[Year],MATCH(Table_MovieRatings_1[[#This Row],[ID]],MovieRatings[Rank],0)),"")</f>
        <v/>
      </c>
      <c r="F17" s="15"/>
    </row>
    <row r="18" spans="1:6" x14ac:dyDescent="0.25">
      <c r="A18">
        <v>12</v>
      </c>
      <c r="B18" t="str">
        <f>IFERROR(INDEX(MovieRatings[Rating],MATCH(Table_MovieRatings_1[[#This Row],[ID]],MovieRatings[Rank],0)),"")</f>
        <v/>
      </c>
      <c r="C18" s="2" t="str">
        <f>IFERROR(INDEX(MovieRatings[Movie],MATCH(Table_MovieRatings_1[[#This Row],[ID]],MovieRatings[Rank],0)),"")</f>
        <v/>
      </c>
      <c r="D18" s="2" t="str">
        <f>IFERROR(INDEX(MovieRatings[Genre],MATCH(Table_MovieRatings_1[[#This Row],[ID]],MovieRatings[Rank],0)),"")</f>
        <v/>
      </c>
      <c r="E18" s="2" t="str">
        <f>IFERROR(INDEX(MovieRatings[Year],MATCH(Table_MovieRatings_1[[#This Row],[ID]],MovieRatings[Rank],0)),"")</f>
        <v/>
      </c>
      <c r="F18" s="15"/>
    </row>
    <row r="19" spans="1:6" x14ac:dyDescent="0.25">
      <c r="A19">
        <v>13</v>
      </c>
      <c r="B19" t="str">
        <f>IFERROR(INDEX(MovieRatings[Rating],MATCH(Table_MovieRatings_1[[#This Row],[ID]],MovieRatings[Rank],0)),"")</f>
        <v/>
      </c>
      <c r="C19" s="2" t="str">
        <f>IFERROR(INDEX(MovieRatings[Movie],MATCH(Table_MovieRatings_1[[#This Row],[ID]],MovieRatings[Rank],0)),"")</f>
        <v/>
      </c>
      <c r="D19" s="2" t="str">
        <f>IFERROR(INDEX(MovieRatings[Genre],MATCH(Table_MovieRatings_1[[#This Row],[ID]],MovieRatings[Rank],0)),"")</f>
        <v/>
      </c>
      <c r="E19" s="2" t="str">
        <f>IFERROR(INDEX(MovieRatings[Year],MATCH(Table_MovieRatings_1[[#This Row],[ID]],MovieRatings[Rank],0)),"")</f>
        <v/>
      </c>
      <c r="F19" s="15"/>
    </row>
    <row r="20" spans="1:6" x14ac:dyDescent="0.25">
      <c r="A20">
        <v>14</v>
      </c>
      <c r="B20" t="str">
        <f>IFERROR(INDEX(MovieRatings[Rating],MATCH(Table_MovieRatings_1[[#This Row],[ID]],MovieRatings[Rank],0)),"")</f>
        <v/>
      </c>
      <c r="C20" s="2" t="str">
        <f>IFERROR(INDEX(MovieRatings[Movie],MATCH(Table_MovieRatings_1[[#This Row],[ID]],MovieRatings[Rank],0)),"")</f>
        <v/>
      </c>
      <c r="D20" s="2" t="str">
        <f>IFERROR(INDEX(MovieRatings[Genre],MATCH(Table_MovieRatings_1[[#This Row],[ID]],MovieRatings[Rank],0)),"")</f>
        <v/>
      </c>
      <c r="E20" s="2" t="str">
        <f>IFERROR(INDEX(MovieRatings[Year],MATCH(Table_MovieRatings_1[[#This Row],[ID]],MovieRatings[Rank],0)),"")</f>
        <v/>
      </c>
      <c r="F20" s="15"/>
    </row>
    <row r="21" spans="1:6" x14ac:dyDescent="0.25">
      <c r="A21">
        <v>15</v>
      </c>
      <c r="B21" t="str">
        <f>IFERROR(INDEX(MovieRatings[Rating],MATCH(Table_MovieRatings_1[[#This Row],[ID]],MovieRatings[Rank],0)),"")</f>
        <v/>
      </c>
      <c r="C21" s="2" t="str">
        <f>IFERROR(INDEX(MovieRatings[Movie],MATCH(Table_MovieRatings_1[[#This Row],[ID]],MovieRatings[Rank],0)),"")</f>
        <v/>
      </c>
      <c r="D21" s="2" t="str">
        <f>IFERROR(INDEX(MovieRatings[Genre],MATCH(Table_MovieRatings_1[[#This Row],[ID]],MovieRatings[Rank],0)),"")</f>
        <v/>
      </c>
      <c r="E21" s="2" t="str">
        <f>IFERROR(INDEX(MovieRatings[Year],MATCH(Table_MovieRatings_1[[#This Row],[ID]],MovieRatings[Rank],0)),"")</f>
        <v/>
      </c>
      <c r="F21" s="15"/>
    </row>
    <row r="22" spans="1:6" x14ac:dyDescent="0.25">
      <c r="A22">
        <v>16</v>
      </c>
      <c r="B22" t="str">
        <f>IFERROR(INDEX(MovieRatings[Rating],MATCH(Table_MovieRatings_1[[#This Row],[ID]],MovieRatings[Rank],0)),"")</f>
        <v/>
      </c>
      <c r="C22" s="2" t="str">
        <f>IFERROR(INDEX(MovieRatings[Movie],MATCH(Table_MovieRatings_1[[#This Row],[ID]],MovieRatings[Rank],0)),"")</f>
        <v/>
      </c>
      <c r="D22" s="2" t="str">
        <f>IFERROR(INDEX(MovieRatings[Genre],MATCH(Table_MovieRatings_1[[#This Row],[ID]],MovieRatings[Rank],0)),"")</f>
        <v/>
      </c>
      <c r="E22" s="2" t="str">
        <f>IFERROR(INDEX(MovieRatings[Year],MATCH(Table_MovieRatings_1[[#This Row],[ID]],MovieRatings[Rank],0)),"")</f>
        <v/>
      </c>
      <c r="F22" s="15"/>
    </row>
    <row r="23" spans="1:6" x14ac:dyDescent="0.25">
      <c r="A23">
        <v>17</v>
      </c>
      <c r="B23" t="str">
        <f>IFERROR(INDEX(MovieRatings[Rating],MATCH(Table_MovieRatings_1[[#This Row],[ID]],MovieRatings[Rank],0)),"")</f>
        <v/>
      </c>
      <c r="C23" s="2" t="str">
        <f>IFERROR(INDEX(MovieRatings[Movie],MATCH(Table_MovieRatings_1[[#This Row],[ID]],MovieRatings[Rank],0)),"")</f>
        <v/>
      </c>
      <c r="D23" s="2" t="str">
        <f>IFERROR(INDEX(MovieRatings[Genre],MATCH(Table_MovieRatings_1[[#This Row],[ID]],MovieRatings[Rank],0)),"")</f>
        <v/>
      </c>
      <c r="E23" s="2" t="str">
        <f>IFERROR(INDEX(MovieRatings[Year],MATCH(Table_MovieRatings_1[[#This Row],[ID]],MovieRatings[Rank],0)),"")</f>
        <v/>
      </c>
      <c r="F23" s="15"/>
    </row>
    <row r="24" spans="1:6" x14ac:dyDescent="0.25">
      <c r="A24">
        <v>18</v>
      </c>
      <c r="B24" t="str">
        <f>IFERROR(INDEX(MovieRatings[Rating],MATCH(Table_MovieRatings_1[[#This Row],[ID]],MovieRatings[Rank],0)),"")</f>
        <v/>
      </c>
      <c r="C24" s="2" t="str">
        <f>IFERROR(INDEX(MovieRatings[Movie],MATCH(Table_MovieRatings_1[[#This Row],[ID]],MovieRatings[Rank],0)),"")</f>
        <v/>
      </c>
      <c r="D24" s="2" t="str">
        <f>IFERROR(INDEX(MovieRatings[Genre],MATCH(Table_MovieRatings_1[[#This Row],[ID]],MovieRatings[Rank],0)),"")</f>
        <v/>
      </c>
      <c r="E24" s="2" t="str">
        <f>IFERROR(INDEX(MovieRatings[Year],MATCH(Table_MovieRatings_1[[#This Row],[ID]],MovieRatings[Rank],0)),"")</f>
        <v/>
      </c>
      <c r="F24" s="15"/>
    </row>
    <row r="25" spans="1:6" x14ac:dyDescent="0.25">
      <c r="A25">
        <v>19</v>
      </c>
      <c r="B25" t="str">
        <f>IFERROR(INDEX(MovieRatings[Rating],MATCH(Table_MovieRatings_1[[#This Row],[ID]],MovieRatings[Rank],0)),"")</f>
        <v/>
      </c>
      <c r="C25" s="2" t="str">
        <f>IFERROR(INDEX(MovieRatings[Movie],MATCH(Table_MovieRatings_1[[#This Row],[ID]],MovieRatings[Rank],0)),"")</f>
        <v/>
      </c>
      <c r="D25" s="2" t="str">
        <f>IFERROR(INDEX(MovieRatings[Genre],MATCH(Table_MovieRatings_1[[#This Row],[ID]],MovieRatings[Rank],0)),"")</f>
        <v/>
      </c>
      <c r="E25" s="2" t="str">
        <f>IFERROR(INDEX(MovieRatings[Year],MATCH(Table_MovieRatings_1[[#This Row],[ID]],MovieRatings[Rank],0)),"")</f>
        <v/>
      </c>
      <c r="F25" s="15"/>
    </row>
    <row r="26" spans="1:6" x14ac:dyDescent="0.25">
      <c r="A26">
        <v>20</v>
      </c>
      <c r="B26" t="str">
        <f>IFERROR(INDEX(MovieRatings[Rating],MATCH(Table_MovieRatings_1[[#This Row],[ID]],MovieRatings[Rank],0)),"")</f>
        <v/>
      </c>
      <c r="C26" s="2" t="str">
        <f>IFERROR(INDEX(MovieRatings[Movie],MATCH(Table_MovieRatings_1[[#This Row],[ID]],MovieRatings[Rank],0)),"")</f>
        <v/>
      </c>
      <c r="D26" s="2" t="str">
        <f>IFERROR(INDEX(MovieRatings[Genre],MATCH(Table_MovieRatings_1[[#This Row],[ID]],MovieRatings[Rank],0)),"")</f>
        <v/>
      </c>
      <c r="E26" s="2" t="str">
        <f>IFERROR(INDEX(MovieRatings[Year],MATCH(Table_MovieRatings_1[[#This Row],[ID]],MovieRatings[Rank],0)),"")</f>
        <v/>
      </c>
      <c r="F26" s="15"/>
    </row>
    <row r="27" spans="1:6" x14ac:dyDescent="0.25">
      <c r="A27">
        <v>21</v>
      </c>
      <c r="B27" t="str">
        <f>IFERROR(INDEX(MovieRatings[Rating],MATCH(Table_MovieRatings_1[[#This Row],[ID]],MovieRatings[Rank],0)),"")</f>
        <v/>
      </c>
      <c r="C27" s="2" t="str">
        <f>IFERROR(INDEX(MovieRatings[Movie],MATCH(Table_MovieRatings_1[[#This Row],[ID]],MovieRatings[Rank],0)),"")</f>
        <v/>
      </c>
      <c r="D27" s="2" t="str">
        <f>IFERROR(INDEX(MovieRatings[Genre],MATCH(Table_MovieRatings_1[[#This Row],[ID]],MovieRatings[Rank],0)),"")</f>
        <v/>
      </c>
      <c r="E27" s="2" t="str">
        <f>IFERROR(INDEX(MovieRatings[Year],MATCH(Table_MovieRatings_1[[#This Row],[ID]],MovieRatings[Rank],0)),"")</f>
        <v/>
      </c>
      <c r="F27" s="15"/>
    </row>
    <row r="28" spans="1:6" x14ac:dyDescent="0.25">
      <c r="A28">
        <v>22</v>
      </c>
      <c r="B28" t="str">
        <f>IFERROR(INDEX(MovieRatings[Rating],MATCH(Table_MovieRatings_1[[#This Row],[ID]],MovieRatings[Rank],0)),"")</f>
        <v/>
      </c>
      <c r="C28" s="2" t="str">
        <f>IFERROR(INDEX(MovieRatings[Movie],MATCH(Table_MovieRatings_1[[#This Row],[ID]],MovieRatings[Rank],0)),"")</f>
        <v/>
      </c>
      <c r="D28" s="2" t="str">
        <f>IFERROR(INDEX(MovieRatings[Genre],MATCH(Table_MovieRatings_1[[#This Row],[ID]],MovieRatings[Rank],0)),"")</f>
        <v/>
      </c>
      <c r="E28" s="2" t="str">
        <f>IFERROR(INDEX(MovieRatings[Year],MATCH(Table_MovieRatings_1[[#This Row],[ID]],MovieRatings[Rank],0)),"")</f>
        <v/>
      </c>
      <c r="F28" s="15"/>
    </row>
    <row r="29" spans="1:6" x14ac:dyDescent="0.25">
      <c r="A29">
        <v>23</v>
      </c>
      <c r="B29" t="str">
        <f>IFERROR(INDEX(MovieRatings[Rating],MATCH(Table_MovieRatings_1[[#This Row],[ID]],MovieRatings[Rank],0)),"")</f>
        <v/>
      </c>
      <c r="C29" s="2" t="str">
        <f>IFERROR(INDEX(MovieRatings[Movie],MATCH(Table_MovieRatings_1[[#This Row],[ID]],MovieRatings[Rank],0)),"")</f>
        <v/>
      </c>
      <c r="D29" s="2" t="str">
        <f>IFERROR(INDEX(MovieRatings[Genre],MATCH(Table_MovieRatings_1[[#This Row],[ID]],MovieRatings[Rank],0)),"")</f>
        <v/>
      </c>
      <c r="E29" s="2" t="str">
        <f>IFERROR(INDEX(MovieRatings[Year],MATCH(Table_MovieRatings_1[[#This Row],[ID]],MovieRatings[Rank],0)),"")</f>
        <v/>
      </c>
      <c r="F29" s="15"/>
    </row>
    <row r="30" spans="1:6" x14ac:dyDescent="0.25">
      <c r="A30">
        <v>24</v>
      </c>
      <c r="B30" t="str">
        <f>IFERROR(INDEX(MovieRatings[Rating],MATCH(Table_MovieRatings_1[[#This Row],[ID]],MovieRatings[Rank],0)),"")</f>
        <v/>
      </c>
      <c r="C30" s="2" t="str">
        <f>IFERROR(INDEX(MovieRatings[Movie],MATCH(Table_MovieRatings_1[[#This Row],[ID]],MovieRatings[Rank],0)),"")</f>
        <v/>
      </c>
      <c r="D30" s="2" t="str">
        <f>IFERROR(INDEX(MovieRatings[Genre],MATCH(Table_MovieRatings_1[[#This Row],[ID]],MovieRatings[Rank],0)),"")</f>
        <v/>
      </c>
      <c r="E30" s="2" t="str">
        <f>IFERROR(INDEX(MovieRatings[Year],MATCH(Table_MovieRatings_1[[#This Row],[ID]],MovieRatings[Rank],0)),"")</f>
        <v/>
      </c>
      <c r="F30" s="15"/>
    </row>
    <row r="31" spans="1:6" x14ac:dyDescent="0.25">
      <c r="A31">
        <v>25</v>
      </c>
      <c r="B31" t="str">
        <f>IFERROR(INDEX(MovieRatings[Rating],MATCH(Table_MovieRatings_1[[#This Row],[ID]],MovieRatings[Rank],0)),"")</f>
        <v/>
      </c>
      <c r="C31" s="2" t="str">
        <f>IFERROR(INDEX(MovieRatings[Movie],MATCH(Table_MovieRatings_1[[#This Row],[ID]],MovieRatings[Rank],0)),"")</f>
        <v/>
      </c>
      <c r="D31" s="2" t="str">
        <f>IFERROR(INDEX(MovieRatings[Genre],MATCH(Table_MovieRatings_1[[#This Row],[ID]],MovieRatings[Rank],0)),"")</f>
        <v/>
      </c>
      <c r="E31" s="2" t="str">
        <f>IFERROR(INDEX(MovieRatings[Year],MATCH(Table_MovieRatings_1[[#This Row],[ID]],MovieRatings[Rank],0)),"")</f>
        <v/>
      </c>
      <c r="F31" s="6"/>
    </row>
  </sheetData>
  <pageMargins left="0.7" right="0.7" top="0.75" bottom="0.75" header="0.3" footer="0.3"/>
  <pageSetup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</vt:lpstr>
      <vt:lpstr>Dashboard</vt:lpstr>
      <vt:lpstr>genreChoice</vt:lpstr>
      <vt:lpstr>Dashboard!Print_Area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Powers</dc:creator>
  <cp:lastModifiedBy>Alex Powers</cp:lastModifiedBy>
  <cp:lastPrinted>2017-05-18T01:58:09Z</cp:lastPrinted>
  <dcterms:created xsi:type="dcterms:W3CDTF">2017-02-19T01:19:24Z</dcterms:created>
  <dcterms:modified xsi:type="dcterms:W3CDTF">2017-05-18T01:58:34Z</dcterms:modified>
</cp:coreProperties>
</file>